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VT\158\1 výzva\"/>
    </mc:Choice>
  </mc:AlternateContent>
  <xr:revisionPtr revIDLastSave="0" documentId="13_ncr:1_{FF0E6495-F466-4DD2-BD57-90FCEAC7A00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technika'!$A$6:$U$6</definedName>
    <definedName name="_xlnm.Print_Area" localSheetId="0">'Výpočetní technika'!$B$1:$S$16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<sst xmlns="http://schemas.openxmlformats.org/spreadsheetml/2006/main" count="40" uniqueCount="39">
  <si>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</si>
  <si>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</si>
  <si>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</si>
  <si>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</si>
  <si>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</si>
  <si>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</si>
  <si>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</si>
  <si>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</si>
  <si>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</si>
  <si>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</si>
  <si>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</si>
  <si>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</si>
  <si>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</si>
  <si>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</si>
  <si>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</si>
  <si>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</si>
  <si>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</si>
  <si>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</si>
  <si>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</si>
  <si>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</si>
  <si>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</si>
  <si>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</si>
  <si>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</si>
  <si>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</si>
  <si>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</si>
  <si>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</si>
  <si>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</si>
  <si>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</si>
  <si>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</si>
  <si>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</si>
  <si>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158 - 2021 </t>
  </si>
  <si>
    <t>Notebook 14"</t>
  </si>
  <si>
    <r>
      <rPr>
        <b/>
        <sz val="11"/>
        <color theme="1"/>
        <rFont val="Calibri"/>
        <family val="2"/>
        <charset val="238"/>
        <scheme val="minor"/>
      </rPr>
      <t>CPU</t>
    </r>
    <r>
      <rPr>
        <sz val="11"/>
        <color theme="1"/>
        <rFont val="Calibri"/>
        <family val="2"/>
        <charset val="238"/>
        <scheme val="minor"/>
      </rPr>
      <t xml:space="preserve">: Výkon procesoru v Passmark CPU min. 23 500 podle Passmark CPU Mark na adrese </t>
    </r>
    <r>
      <rPr>
        <i/>
        <sz val="11"/>
        <color theme="1"/>
        <rFont val="Calibri"/>
        <family val="2"/>
        <charset val="238"/>
        <scheme val="minor"/>
      </rPr>
      <t>https://www.cpubenchmark.net/high_end_cpus.html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24MB mezipaměti, minimálně 10 jader.
</t>
    </r>
    <r>
      <rPr>
        <b/>
        <sz val="11"/>
        <color theme="1"/>
        <rFont val="Calibri"/>
        <family val="2"/>
        <charset val="238"/>
        <scheme val="minor"/>
      </rPr>
      <t>VGA</t>
    </r>
    <r>
      <rPr>
        <sz val="11"/>
        <color theme="1"/>
        <rFont val="Calibri"/>
        <family val="2"/>
        <charset val="238"/>
        <scheme val="minor"/>
      </rPr>
      <t xml:space="preserve">: Integrovaná minimálně 16jádrová grafická karta.
</t>
    </r>
    <r>
      <rPr>
        <b/>
        <sz val="11"/>
        <color theme="1"/>
        <rFont val="Calibri"/>
        <family val="2"/>
        <charset val="238"/>
        <scheme val="minor"/>
      </rPr>
      <t>RAM</t>
    </r>
    <r>
      <rPr>
        <sz val="11"/>
        <color theme="1"/>
        <rFont val="Calibri"/>
        <family val="2"/>
        <charset val="238"/>
        <scheme val="minor"/>
      </rPr>
      <t xml:space="preserve">: Minimálně 16 GB operační paměti typu LDDR4X.
</t>
    </r>
    <r>
      <rPr>
        <b/>
        <sz val="11"/>
        <color theme="1"/>
        <rFont val="Calibri"/>
        <family val="2"/>
        <charset val="238"/>
        <scheme val="minor"/>
      </rPr>
      <t>Úložiště</t>
    </r>
    <r>
      <rPr>
        <sz val="11"/>
        <color theme="1"/>
        <rFont val="Calibri"/>
        <family val="2"/>
        <charset val="238"/>
        <scheme val="minor"/>
      </rPr>
      <t xml:space="preserve">: SSD disk min. 1000 GB.
</t>
    </r>
    <r>
      <rPr>
        <b/>
        <sz val="11"/>
        <color theme="1"/>
        <rFont val="Calibri"/>
        <family val="2"/>
        <charset val="238"/>
        <scheme val="minor"/>
      </rPr>
      <t>Displej</t>
    </r>
    <r>
      <rPr>
        <sz val="11"/>
        <color theme="1"/>
        <rFont val="Calibri"/>
        <family val="2"/>
        <charset val="238"/>
        <scheme val="minor"/>
      </rPr>
      <t xml:space="preserve">: 14,2", minimální rozlišení 3024x1964, typ panelu mini LED; frekvence panelu 120Hz.
</t>
    </r>
    <r>
      <rPr>
        <b/>
        <sz val="11"/>
        <color theme="1"/>
        <rFont val="Calibri"/>
        <family val="2"/>
        <charset val="238"/>
        <scheme val="minor"/>
      </rPr>
      <t>Porty</t>
    </r>
    <r>
      <rPr>
        <sz val="11"/>
        <color theme="1"/>
        <rFont val="Calibri"/>
        <family val="2"/>
        <charset val="238"/>
        <scheme val="minor"/>
      </rPr>
      <t xml:space="preserve">: Minimálně 3 Thunderbolt/USB-C porty s podporou rozhraní USB 4 Gen3 a rozhraní Thunderbolt 4 s funkcí power delivery, minimálně 1x HDMI 2.0.
</t>
    </r>
    <r>
      <rPr>
        <b/>
        <sz val="11"/>
        <color theme="1"/>
        <rFont val="Calibri"/>
        <family val="2"/>
        <charset val="238"/>
        <scheme val="minor"/>
      </rPr>
      <t>OS:</t>
    </r>
    <r>
      <rPr>
        <sz val="11"/>
        <color theme="1"/>
        <rFont val="Calibri"/>
        <family val="2"/>
        <charset val="238"/>
        <scheme val="minor"/>
      </rPr>
      <t xml:space="preserve"> legální podpora systému MacOS.
</t>
    </r>
    <r>
      <rPr>
        <b/>
        <sz val="11"/>
        <color theme="1"/>
        <rFont val="Calibri"/>
        <family val="2"/>
        <charset val="238"/>
        <scheme val="minor"/>
      </rPr>
      <t>Další vlastnosti</t>
    </r>
    <r>
      <rPr>
        <sz val="11"/>
        <color theme="1"/>
        <rFont val="Calibri"/>
        <family val="2"/>
        <charset val="238"/>
        <scheme val="minor"/>
      </rPr>
      <t>: 
Kapacita baterie minimálně 70Wh. 
Hmotnost maximálně 1,6kg.
Tloušťka maximálně 16 mm.
Webkamera s minimálně FullHD 1080p rozlišením.
Bluetooth verze minimálně 5.0.
Podsvícená CZ klávesnice.
Podpora WiFi a/b/g/n/ac/ax.
Čtečka SDXC karet.
Čtečka otisku prstů.
Barva se preferuje šedá.</t>
    </r>
  </si>
  <si>
    <t>IDEG-IND-2021-009 - "Multiple object visual tracking"</t>
  </si>
  <si>
    <t>Jan Krejčí, UN504</t>
  </si>
  <si>
    <t>Ing. Miroslav Flídr, Ph.D.,
Tel.: 37763 2559</t>
  </si>
  <si>
    <t>Technická 8, 
301 00 Plzeň,
 Fakulta aplikovaných věd - Katedra kybernetiky, 
místnost UN 508</t>
  </si>
  <si>
    <t>do 31.1.2022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</si>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</sst>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zoomScale="59" zoomScaleNormal="59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140625" style="1" customWidth="1"/>
    <col min="4" max="4" width="12.28515625" style="2" customWidth="1"/>
    <col min="5" max="5" width="10.5703125" style="3" customWidth="1"/>
    <col min="6" max="6" width="125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43.140625" style="5" customWidth="1"/>
    <col min="12" max="12" width="29" style="5" customWidth="1"/>
    <col min="13" max="13" width="39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45" hidden="1" customWidth="1"/>
    <col min="21" max="21" width="42" style="6" customWidth="1"/>
    <col min="22" max="16384" width="9.140625" style="5"/>
  </cols>
  <sheetData>
    <row r="1" spans="1:21" ht="40.9" customHeight="1" x14ac:dyDescent="0.25">
      <c r="B1" s="64" t="s">
        <v>30</v>
      </c>
      <c r="C1" s="65"/>
      <c r="D1" s="65"/>
      <c r="E1" s="33"/>
      <c r="Q1" s="29"/>
      <c r="R1" s="29"/>
      <c r="S1" s="29"/>
      <c r="U1" s="29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0"/>
      <c r="R2" s="30"/>
      <c r="S2" s="29"/>
      <c r="T2" s="46"/>
      <c r="U2" s="8"/>
    </row>
    <row r="3" spans="1:21" ht="19.899999999999999" customHeight="1" x14ac:dyDescent="0.25">
      <c r="B3" s="13"/>
      <c r="C3" s="12" t="s">
        <v>0</v>
      </c>
      <c r="D3" s="48"/>
      <c r="E3" s="48"/>
      <c r="F3" s="48"/>
      <c r="G3" s="32"/>
      <c r="H3" s="32"/>
      <c r="I3" s="32"/>
      <c r="J3" s="32"/>
      <c r="K3" s="32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48"/>
      <c r="E4" s="48"/>
      <c r="F4" s="48"/>
      <c r="G4" s="48"/>
      <c r="H4" s="48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66" t="s">
        <v>2</v>
      </c>
      <c r="H5" s="67"/>
      <c r="I5" s="1"/>
      <c r="J5" s="5"/>
      <c r="M5" s="1"/>
      <c r="N5" s="19"/>
      <c r="O5" s="19"/>
      <c r="Q5" s="18" t="s">
        <v>2</v>
      </c>
      <c r="U5" s="35"/>
    </row>
    <row r="6" spans="1:21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22</v>
      </c>
      <c r="H6" s="43" t="s">
        <v>25</v>
      </c>
      <c r="I6" s="38" t="s">
        <v>15</v>
      </c>
      <c r="J6" s="37" t="s">
        <v>16</v>
      </c>
      <c r="K6" s="37" t="s">
        <v>29</v>
      </c>
      <c r="L6" s="40" t="s">
        <v>17</v>
      </c>
      <c r="M6" s="39" t="s">
        <v>18</v>
      </c>
      <c r="N6" s="37" t="s">
        <v>38</v>
      </c>
      <c r="O6" s="39" t="s">
        <v>19</v>
      </c>
      <c r="P6" s="37" t="s">
        <v>5</v>
      </c>
      <c r="Q6" s="41" t="s">
        <v>6</v>
      </c>
      <c r="R6" s="49" t="s">
        <v>7</v>
      </c>
      <c r="S6" s="49" t="s">
        <v>8</v>
      </c>
      <c r="T6" s="39" t="s">
        <v>20</v>
      </c>
      <c r="U6" s="39" t="s">
        <v>21</v>
      </c>
    </row>
    <row r="7" spans="1:21" ht="388.5" customHeight="1" thickTop="1" thickBot="1" x14ac:dyDescent="0.3">
      <c r="A7" s="20"/>
      <c r="B7" s="50">
        <v>1</v>
      </c>
      <c r="C7" s="51" t="s">
        <v>31</v>
      </c>
      <c r="D7" s="52">
        <v>1</v>
      </c>
      <c r="E7" s="53" t="s">
        <v>24</v>
      </c>
      <c r="F7" s="61" t="s">
        <v>32</v>
      </c>
      <c r="G7" s="77"/>
      <c r="H7" s="78"/>
      <c r="I7" s="54" t="s">
        <v>27</v>
      </c>
      <c r="J7" s="55" t="s">
        <v>28</v>
      </c>
      <c r="K7" s="63" t="s">
        <v>33</v>
      </c>
      <c r="L7" s="62" t="s">
        <v>35</v>
      </c>
      <c r="M7" s="62" t="s">
        <v>36</v>
      </c>
      <c r="N7" s="56" t="s">
        <v>37</v>
      </c>
      <c r="O7" s="57">
        <f>D7*P7</f>
        <v>60500</v>
      </c>
      <c r="P7" s="58">
        <v>60500</v>
      </c>
      <c r="Q7" s="79"/>
      <c r="R7" s="59">
        <f>D7*Q7</f>
        <v>0</v>
      </c>
      <c r="S7" s="60" t="str">
        <f t="shared" ref="S7" si="0">IF(ISNUMBER(Q7), IF(Q7&gt;P7,"NEVYHOVUJE","VYHOVUJE")," ")</f>
        <v xml:space="preserve"> </v>
      </c>
      <c r="T7" s="53" t="s">
        <v>34</v>
      </c>
      <c r="U7" s="53" t="s">
        <v>11</v>
      </c>
    </row>
    <row r="8" spans="1:21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M8" s="5"/>
      <c r="N8" s="5"/>
      <c r="O8" s="5"/>
    </row>
    <row r="9" spans="1:21" ht="82.9" customHeight="1" thickTop="1" thickBot="1" x14ac:dyDescent="0.3">
      <c r="B9" s="72" t="s">
        <v>23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22"/>
      <c r="O9" s="22"/>
      <c r="P9" s="23" t="s">
        <v>9</v>
      </c>
      <c r="Q9" s="73" t="s">
        <v>10</v>
      </c>
      <c r="R9" s="74"/>
      <c r="S9" s="75"/>
      <c r="T9" s="47"/>
      <c r="U9" s="24"/>
    </row>
    <row r="10" spans="1:21" ht="43.15" customHeight="1" thickTop="1" thickBot="1" x14ac:dyDescent="0.3">
      <c r="B10" s="68" t="s">
        <v>26</v>
      </c>
      <c r="C10" s="68"/>
      <c r="D10" s="68"/>
      <c r="E10" s="68"/>
      <c r="F10" s="68"/>
      <c r="G10" s="68"/>
      <c r="I10" s="25"/>
      <c r="L10" s="9"/>
      <c r="M10" s="9"/>
      <c r="N10" s="26"/>
      <c r="O10" s="26"/>
      <c r="P10" s="27">
        <f>SUM(O7:O7)</f>
        <v>60500</v>
      </c>
      <c r="Q10" s="69">
        <f>SUM(R7:R7)</f>
        <v>0</v>
      </c>
      <c r="R10" s="70"/>
      <c r="S10" s="71"/>
    </row>
    <row r="11" spans="1:21" ht="15.75" thickTop="1" x14ac:dyDescent="0.25">
      <c r="H11" s="48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4"/>
      <c r="C12" s="44"/>
      <c r="D12" s="44"/>
      <c r="E12" s="44"/>
      <c r="F12" s="44"/>
      <c r="G12" s="48"/>
      <c r="H12" s="48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4"/>
      <c r="C13" s="44"/>
      <c r="D13" s="44"/>
      <c r="E13" s="44"/>
      <c r="F13" s="44"/>
      <c r="G13" s="48"/>
      <c r="H13" s="48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4"/>
      <c r="C14" s="44"/>
      <c r="D14" s="44"/>
      <c r="E14" s="44"/>
      <c r="F14" s="44"/>
      <c r="G14" s="48"/>
      <c r="H14" s="48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8"/>
      <c r="E15" s="21"/>
      <c r="F15" s="76"/>
      <c r="G15" s="48"/>
      <c r="H15" s="48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8"/>
      <c r="E17" s="21"/>
      <c r="F17" s="21"/>
      <c r="G17" s="48"/>
      <c r="H17" s="48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8"/>
      <c r="E18" s="21"/>
      <c r="F18" s="21"/>
      <c r="G18" s="48"/>
      <c r="H18" s="48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8"/>
      <c r="E19" s="21"/>
      <c r="F19" s="21"/>
      <c r="G19" s="48"/>
      <c r="H19" s="48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8"/>
      <c r="E20" s="21"/>
      <c r="F20" s="21"/>
      <c r="G20" s="48"/>
      <c r="H20" s="48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8"/>
      <c r="E21" s="21"/>
      <c r="F21" s="21"/>
      <c r="G21" s="48"/>
      <c r="H21" s="48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8"/>
      <c r="E22" s="21"/>
      <c r="F22" s="21"/>
      <c r="G22" s="48"/>
      <c r="H22" s="48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8"/>
      <c r="E23" s="21"/>
      <c r="F23" s="21"/>
      <c r="G23" s="48"/>
      <c r="H23" s="48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8"/>
      <c r="E24" s="21"/>
      <c r="F24" s="21"/>
      <c r="G24" s="48"/>
      <c r="H24" s="48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8"/>
      <c r="E25" s="21"/>
      <c r="F25" s="21"/>
      <c r="G25" s="48"/>
      <c r="H25" s="48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8"/>
      <c r="E26" s="21"/>
      <c r="F26" s="21"/>
      <c r="G26" s="48"/>
      <c r="H26" s="48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8"/>
      <c r="E27" s="21"/>
      <c r="F27" s="21"/>
      <c r="G27" s="48"/>
      <c r="H27" s="48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8"/>
      <c r="E28" s="21"/>
      <c r="F28" s="21"/>
      <c r="G28" s="48"/>
      <c r="H28" s="48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8"/>
      <c r="E29" s="21"/>
      <c r="F29" s="21"/>
      <c r="G29" s="48"/>
      <c r="H29" s="48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8"/>
      <c r="E30" s="21"/>
      <c r="F30" s="21"/>
      <c r="G30" s="48"/>
      <c r="H30" s="48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8"/>
      <c r="E31" s="21"/>
      <c r="F31" s="21"/>
      <c r="G31" s="48"/>
      <c r="H31" s="48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8"/>
      <c r="E32" s="21"/>
      <c r="F32" s="21"/>
      <c r="G32" s="48"/>
      <c r="H32" s="48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8"/>
      <c r="E33" s="21"/>
      <c r="F33" s="21"/>
      <c r="G33" s="48"/>
      <c r="H33" s="48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8"/>
      <c r="E34" s="21"/>
      <c r="F34" s="21"/>
      <c r="G34" s="48"/>
      <c r="H34" s="48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8"/>
      <c r="E35" s="21"/>
      <c r="F35" s="21"/>
      <c r="G35" s="48"/>
      <c r="H35" s="48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8"/>
      <c r="E36" s="21"/>
      <c r="F36" s="21"/>
      <c r="G36" s="48"/>
      <c r="H36" s="48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8"/>
      <c r="E37" s="21"/>
      <c r="F37" s="21"/>
      <c r="G37" s="48"/>
      <c r="H37" s="48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8"/>
      <c r="E38" s="21"/>
      <c r="F38" s="21"/>
      <c r="G38" s="48"/>
      <c r="H38" s="48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8"/>
      <c r="E39" s="21"/>
      <c r="F39" s="21"/>
      <c r="G39" s="48"/>
      <c r="H39" s="48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8"/>
      <c r="E40" s="21"/>
      <c r="F40" s="21"/>
      <c r="G40" s="48"/>
      <c r="H40" s="48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8"/>
      <c r="E41" s="21"/>
      <c r="F41" s="21"/>
      <c r="G41" s="48"/>
      <c r="H41" s="48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8"/>
      <c r="E42" s="21"/>
      <c r="F42" s="21"/>
      <c r="G42" s="48"/>
      <c r="H42" s="48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8"/>
      <c r="E43" s="21"/>
      <c r="F43" s="21"/>
      <c r="G43" s="48"/>
      <c r="H43" s="48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8"/>
      <c r="E44" s="21"/>
      <c r="F44" s="21"/>
      <c r="G44" s="48"/>
      <c r="H44" s="48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8"/>
      <c r="E45" s="21"/>
      <c r="F45" s="21"/>
      <c r="G45" s="48"/>
      <c r="H45" s="48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8"/>
      <c r="E46" s="21"/>
      <c r="F46" s="21"/>
      <c r="G46" s="48"/>
      <c r="H46" s="48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8"/>
      <c r="E47" s="21"/>
      <c r="F47" s="21"/>
      <c r="G47" s="48"/>
      <c r="H47" s="48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8"/>
      <c r="E48" s="21"/>
      <c r="F48" s="21"/>
      <c r="G48" s="48"/>
      <c r="H48" s="48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8"/>
      <c r="E49" s="21"/>
      <c r="F49" s="21"/>
      <c r="G49" s="48"/>
      <c r="H49" s="48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8"/>
      <c r="E50" s="21"/>
      <c r="F50" s="21"/>
      <c r="G50" s="48"/>
      <c r="H50" s="48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8"/>
      <c r="E51" s="21"/>
      <c r="F51" s="21"/>
      <c r="G51" s="48"/>
      <c r="H51" s="48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8"/>
      <c r="E52" s="21"/>
      <c r="F52" s="21"/>
      <c r="G52" s="48"/>
      <c r="H52" s="48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8"/>
      <c r="E53" s="21"/>
      <c r="F53" s="21"/>
      <c r="G53" s="48"/>
      <c r="H53" s="48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8"/>
      <c r="E54" s="21"/>
      <c r="F54" s="21"/>
      <c r="G54" s="48"/>
      <c r="H54" s="48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8"/>
      <c r="E55" s="21"/>
      <c r="F55" s="21"/>
      <c r="G55" s="48"/>
      <c r="H55" s="48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8"/>
      <c r="E56" s="21"/>
      <c r="F56" s="21"/>
      <c r="G56" s="48"/>
      <c r="H56" s="48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8"/>
      <c r="E57" s="21"/>
      <c r="F57" s="21"/>
      <c r="G57" s="48"/>
      <c r="H57" s="48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8"/>
      <c r="E58" s="21"/>
      <c r="F58" s="21"/>
      <c r="G58" s="48"/>
      <c r="H58" s="48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8"/>
      <c r="E59" s="21"/>
      <c r="F59" s="21"/>
      <c r="G59" s="48"/>
      <c r="H59" s="48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8"/>
      <c r="E60" s="21"/>
      <c r="F60" s="21"/>
      <c r="G60" s="48"/>
      <c r="H60" s="48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8"/>
      <c r="E61" s="21"/>
      <c r="F61" s="21"/>
      <c r="G61" s="48"/>
      <c r="H61" s="48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8"/>
      <c r="E62" s="21"/>
      <c r="F62" s="21"/>
      <c r="G62" s="48"/>
      <c r="H62" s="48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8"/>
      <c r="E63" s="21"/>
      <c r="F63" s="21"/>
      <c r="G63" s="48"/>
      <c r="H63" s="48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8"/>
      <c r="E64" s="21"/>
      <c r="F64" s="21"/>
      <c r="G64" s="48"/>
      <c r="H64" s="48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8"/>
      <c r="E65" s="21"/>
      <c r="F65" s="21"/>
      <c r="G65" s="48"/>
      <c r="H65" s="48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8"/>
      <c r="E66" s="21"/>
      <c r="F66" s="21"/>
      <c r="G66" s="48"/>
      <c r="H66" s="48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8"/>
      <c r="E67" s="21"/>
      <c r="F67" s="21"/>
      <c r="G67" s="48"/>
      <c r="H67" s="48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8"/>
      <c r="E68" s="21"/>
      <c r="F68" s="21"/>
      <c r="G68" s="48"/>
      <c r="H68" s="48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8"/>
      <c r="E69" s="21"/>
      <c r="F69" s="21"/>
      <c r="G69" s="48"/>
      <c r="H69" s="48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8"/>
      <c r="E70" s="21"/>
      <c r="F70" s="21"/>
      <c r="G70" s="48"/>
      <c r="H70" s="48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8"/>
      <c r="E71" s="21"/>
      <c r="F71" s="21"/>
      <c r="G71" s="48"/>
      <c r="H71" s="48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8"/>
      <c r="E72" s="21"/>
      <c r="F72" s="21"/>
      <c r="G72" s="48"/>
      <c r="H72" s="48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8"/>
      <c r="E73" s="21"/>
      <c r="F73" s="21"/>
      <c r="G73" s="48"/>
      <c r="H73" s="48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8"/>
      <c r="E74" s="21"/>
      <c r="F74" s="21"/>
      <c r="G74" s="48"/>
      <c r="H74" s="48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8"/>
      <c r="E75" s="21"/>
      <c r="F75" s="21"/>
      <c r="G75" s="48"/>
      <c r="H75" s="48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8"/>
      <c r="E76" s="21"/>
      <c r="F76" s="21"/>
      <c r="G76" s="48"/>
      <c r="H76" s="48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8"/>
      <c r="E77" s="21"/>
      <c r="F77" s="21"/>
      <c r="G77" s="48"/>
      <c r="H77" s="48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8"/>
      <c r="E78" s="21"/>
      <c r="F78" s="21"/>
      <c r="G78" s="48"/>
      <c r="H78" s="48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8"/>
      <c r="E79" s="21"/>
      <c r="F79" s="21"/>
      <c r="G79" s="48"/>
      <c r="H79" s="48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8"/>
      <c r="E80" s="21"/>
      <c r="F80" s="21"/>
      <c r="G80" s="48"/>
      <c r="H80" s="48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8"/>
      <c r="E81" s="21"/>
      <c r="F81" s="21"/>
      <c r="G81" s="48"/>
      <c r="H81" s="48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8"/>
      <c r="E82" s="21"/>
      <c r="F82" s="21"/>
      <c r="G82" s="48"/>
      <c r="H82" s="48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8"/>
      <c r="E83" s="21"/>
      <c r="F83" s="21"/>
      <c r="G83" s="48"/>
      <c r="H83" s="48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8"/>
      <c r="E84" s="21"/>
      <c r="F84" s="21"/>
      <c r="G84" s="48"/>
      <c r="H84" s="48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8"/>
      <c r="E85" s="21"/>
      <c r="F85" s="21"/>
      <c r="G85" s="48"/>
      <c r="H85" s="48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8"/>
      <c r="E86" s="21"/>
      <c r="F86" s="21"/>
      <c r="G86" s="48"/>
      <c r="H86" s="48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8"/>
      <c r="E87" s="21"/>
      <c r="F87" s="21"/>
      <c r="G87" s="48"/>
      <c r="H87" s="48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8"/>
      <c r="E88" s="21"/>
      <c r="F88" s="21"/>
      <c r="G88" s="48"/>
      <c r="H88" s="48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8"/>
      <c r="E89" s="21"/>
      <c r="F89" s="21"/>
      <c r="G89" s="48"/>
      <c r="H89" s="48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8"/>
      <c r="E90" s="21"/>
      <c r="F90" s="21"/>
      <c r="G90" s="48"/>
      <c r="H90" s="48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8"/>
      <c r="E91" s="21"/>
      <c r="F91" s="21"/>
      <c r="G91" s="48"/>
      <c r="H91" s="48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8"/>
      <c r="E92" s="21"/>
      <c r="F92" s="21"/>
      <c r="G92" s="48"/>
      <c r="H92" s="48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8"/>
      <c r="E93" s="21"/>
      <c r="F93" s="21"/>
      <c r="G93" s="48"/>
      <c r="H93" s="48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8"/>
      <c r="E94" s="21"/>
      <c r="F94" s="21"/>
      <c r="G94" s="48"/>
      <c r="H94" s="48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8"/>
      <c r="E95" s="21"/>
      <c r="F95" s="21"/>
      <c r="G95" s="48"/>
      <c r="H95" s="48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8"/>
      <c r="E96" s="21"/>
      <c r="F96" s="21"/>
      <c r="G96" s="48"/>
      <c r="H96" s="48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FxhrbYuZx11ckBnHgi0zvC6IPkbpCj4RYSUgLwMEEJgRIwcrtZXSHgdIaa4xFGvtgzZxZBgUhmqMjiWZYZu06g==" saltValue="d0+kELhPOVi9zhNlk0cGEA==" spinCount="100000" sheet="1" objects="1" scenarios="1"/>
  <mergeCells count="6">
    <mergeCell ref="B1:D1"/>
    <mergeCell ref="G5:H5"/>
    <mergeCell ref="B10:G10"/>
    <mergeCell ref="Q10:S10"/>
    <mergeCell ref="B9:I9"/>
    <mergeCell ref="Q9:S9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S7">
    <cfRule type="cellIs" dxfId="9" priority="40" operator="equal">
      <formula>"VYHOVUJE"</formula>
    </cfRule>
  </conditionalFormatting>
  <conditionalFormatting sqref="S7">
    <cfRule type="cellIs" dxfId="8" priority="39" operator="equal">
      <formula>"NEVYHOVUJE"</formula>
    </cfRule>
  </conditionalFormatting>
  <conditionalFormatting sqref="G7 Q7">
    <cfRule type="containsBlanks" dxfId="7" priority="33">
      <formula>LEN(TRIM(G7))=0</formula>
    </cfRule>
  </conditionalFormatting>
  <conditionalFormatting sqref="G7 Q7">
    <cfRule type="notContainsBlanks" dxfId="6" priority="31">
      <formula>LEN(TRIM(G7))&gt;0</formula>
    </cfRule>
  </conditionalFormatting>
  <conditionalFormatting sqref="G7 Q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2021-11-08T10:06:23Z</cp:lastPrinted>
  <dcterms:created xsi:type="dcterms:W3CDTF">2014-03-05T12:43:32Z</dcterms:created>
  <dcterms:modified xsi:type="dcterms:W3CDTF">2021-11-10T08:55:13Z</dcterms:modified>
</cp:coreProperties>
</file>